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Structure="1"/>
  <bookViews>
    <workbookView xWindow="840" yWindow="375" windowWidth="13875" windowHeight="51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9" i="1" l="1"/>
  <c r="G4" i="1"/>
  <c r="H10" i="1" l="1"/>
  <c r="H5" i="1"/>
  <c r="G5" i="1" l="1"/>
  <c r="G10" i="1" l="1"/>
  <c r="G9" i="1"/>
  <c r="H4" i="1"/>
</calcChain>
</file>

<file path=xl/sharedStrings.xml><?xml version="1.0" encoding="utf-8"?>
<sst xmlns="http://schemas.openxmlformats.org/spreadsheetml/2006/main" count="26" uniqueCount="19">
  <si>
    <t>Homes</t>
  </si>
  <si>
    <t>Homes&gt;18</t>
  </si>
  <si>
    <t>Dones&gt;18</t>
  </si>
  <si>
    <t>PES</t>
  </si>
  <si>
    <t>NENS de 10-18 anys</t>
  </si>
  <si>
    <t>NOIES de 10-18 anys</t>
  </si>
  <si>
    <t>EDAT</t>
  </si>
  <si>
    <t>ALTURA (m)</t>
  </si>
  <si>
    <t>ALTURA (cm)</t>
  </si>
  <si>
    <t>TMB</t>
  </si>
  <si>
    <t>ESFORÇ FÍSIC SETMANAL</t>
  </si>
  <si>
    <t>cal que gastes</t>
  </si>
  <si>
    <t>NENES de 10-18 anys</t>
  </si>
  <si>
    <t>Poc o ningún exercici</t>
  </si>
  <si>
    <t>Exercici lleuger</t>
  </si>
  <si>
    <t xml:space="preserve">Ejercicio moderat </t>
  </si>
  <si>
    <t>Exercici fort</t>
  </si>
  <si>
    <t>Exercici molt fort</t>
  </si>
  <si>
    <t>Exercici Setmanal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</si>
</sst>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Franklin Gothic Medium"/>
      <family val="2"/>
      <scheme val="minor"/>
    </font>
    <font>
      <sz val="12"/>
      <color theme="1"/>
      <name val="Century Gothic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92D050"/>
        </stop>
      </gradientFill>
    </fill>
    <fill>
      <gradientFill degree="90">
        <stop position="0">
          <color theme="0"/>
        </stop>
        <stop position="1">
          <color theme="5" tint="-0.25098422193060094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rgb="FF2886A8"/>
        </stop>
      </gradientFill>
    </fill>
    <fill>
      <gradientFill degree="90">
        <stop position="0">
          <color theme="0"/>
        </stop>
        <stop position="1">
          <color theme="5"/>
        </stop>
      </gradientFill>
    </fill>
    <fill>
      <gradientFill type="path" left="0.5" right="0.5" top="0.5" bottom="0.5">
        <stop position="0">
          <color theme="0"/>
        </stop>
        <stop position="1">
          <color rgb="FFFFFF61"/>
        </stop>
      </gradientFill>
    </fill>
    <fill>
      <gradientFill degree="90">
        <stop position="0">
          <color theme="0"/>
        </stop>
        <stop position="1">
          <color rgb="FF7030A0"/>
        </stop>
      </gradient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theme="8"/>
        </stop>
      </gradientFill>
    </fill>
    <fill>
      <gradientFill type="path" left="0.5" right="0.5" top="0.5" bottom="0.5">
        <stop position="0">
          <color theme="0"/>
        </stop>
        <stop position="1">
          <color theme="5"/>
        </stop>
      </gradient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Border="1"/>
    <xf numFmtId="0" fontId="0" fillId="0" borderId="1" xfId="0" applyNumberFormat="1" applyBorder="1" applyProtection="1">
      <protection hidden="1"/>
    </xf>
    <xf numFmtId="0" fontId="1" fillId="0" borderId="1" xfId="0" applyNumberFormat="1" applyFont="1" applyBorder="1" applyProtection="1">
      <protection hidden="1"/>
    </xf>
    <xf numFmtId="0" fontId="0" fillId="0" borderId="0" xfId="0" applyNumberFormat="1" applyProtection="1">
      <protection hidden="1"/>
    </xf>
    <xf numFmtId="0" fontId="0" fillId="0" borderId="1" xfId="0" applyNumberForma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0" fillId="0" borderId="1" xfId="0" applyNumberFormat="1" applyFill="1" applyBorder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0" fillId="2" borderId="3" xfId="0" applyNumberFormat="1" applyFill="1" applyBorder="1" applyAlignment="1" applyProtection="1">
      <alignment horizontal="center"/>
      <protection hidden="1"/>
    </xf>
    <xf numFmtId="0" fontId="0" fillId="2" borderId="2" xfId="0" applyNumberFormat="1" applyFill="1" applyBorder="1" applyAlignment="1" applyProtection="1">
      <alignment horizontal="center"/>
      <protection hidden="1"/>
    </xf>
    <xf numFmtId="0" fontId="0" fillId="3" borderId="3" xfId="0" applyNumberFormat="1" applyFill="1" applyBorder="1" applyAlignment="1" applyProtection="1">
      <alignment horizontal="center"/>
      <protection hidden="1"/>
    </xf>
    <xf numFmtId="0" fontId="0" fillId="3" borderId="2" xfId="0" applyNumberFormat="1" applyFill="1" applyBorder="1" applyAlignment="1" applyProtection="1">
      <alignment horizontal="center"/>
      <protection hidden="1"/>
    </xf>
    <xf numFmtId="0" fontId="0" fillId="4" borderId="1" xfId="0" applyFill="1" applyBorder="1"/>
    <xf numFmtId="0" fontId="0" fillId="4" borderId="1" xfId="0" applyNumberFormat="1" applyFill="1" applyBorder="1" applyProtection="1">
      <protection hidden="1"/>
    </xf>
    <xf numFmtId="0" fontId="1" fillId="4" borderId="1" xfId="0" applyNumberFormat="1" applyFont="1" applyFill="1" applyBorder="1" applyProtection="1">
      <protection hidden="1"/>
    </xf>
    <xf numFmtId="0" fontId="0" fillId="5" borderId="1" xfId="0" applyNumberFormat="1" applyFill="1" applyBorder="1" applyAlignment="1" applyProtection="1">
      <alignment horizontal="center"/>
      <protection hidden="1"/>
    </xf>
    <xf numFmtId="0" fontId="0" fillId="2" borderId="4" xfId="0" applyNumberFormat="1" applyFill="1" applyBorder="1" applyAlignment="1" applyProtection="1">
      <alignment horizontal="center"/>
      <protection hidden="1"/>
    </xf>
    <xf numFmtId="0" fontId="0" fillId="6" borderId="3" xfId="0" applyNumberFormat="1" applyFill="1" applyBorder="1" applyAlignment="1" applyProtection="1">
      <alignment horizontal="center"/>
      <protection hidden="1"/>
    </xf>
    <xf numFmtId="0" fontId="0" fillId="6" borderId="2" xfId="0" applyNumberFormat="1" applyFill="1" applyBorder="1" applyAlignment="1" applyProtection="1">
      <alignment horizontal="center"/>
      <protection hidden="1"/>
    </xf>
    <xf numFmtId="0" fontId="0" fillId="6" borderId="4" xfId="0" applyNumberFormat="1" applyFill="1" applyBorder="1" applyAlignment="1" applyProtection="1">
      <alignment horizontal="center"/>
      <protection hidden="1"/>
    </xf>
    <xf numFmtId="0" fontId="0" fillId="5" borderId="3" xfId="0" applyNumberFormat="1" applyFill="1" applyBorder="1" applyAlignment="1" applyProtection="1">
      <alignment horizontal="center"/>
      <protection hidden="1"/>
    </xf>
    <xf numFmtId="0" fontId="0" fillId="5" borderId="2" xfId="0" applyNumberFormat="1" applyFill="1" applyBorder="1" applyAlignment="1" applyProtection="1">
      <alignment horizontal="center"/>
      <protection hidden="1"/>
    </xf>
    <xf numFmtId="0" fontId="0" fillId="5" borderId="4" xfId="0" applyNumberFormat="1" applyFill="1" applyBorder="1" applyAlignment="1" applyProtection="1">
      <alignment horizontal="center"/>
      <protection hidden="1"/>
    </xf>
    <xf numFmtId="0" fontId="0" fillId="7" borderId="1" xfId="0" applyNumberFormat="1" applyFill="1" applyBorder="1" applyAlignment="1" applyProtection="1">
      <alignment horizontal="center"/>
      <protection hidden="1"/>
    </xf>
    <xf numFmtId="0" fontId="0" fillId="8" borderId="1" xfId="0" applyNumberFormat="1" applyFill="1" applyBorder="1" applyAlignment="1" applyProtection="1">
      <alignment horizontal="center"/>
      <protection hidden="1"/>
    </xf>
    <xf numFmtId="0" fontId="0" fillId="8" borderId="3" xfId="0" applyNumberFormat="1" applyFill="1" applyBorder="1" applyAlignment="1" applyProtection="1">
      <alignment horizontal="center"/>
      <protection hidden="1"/>
    </xf>
    <xf numFmtId="0" fontId="0" fillId="8" borderId="4" xfId="0" applyNumberFormat="1" applyFill="1" applyBorder="1" applyAlignment="1" applyProtection="1">
      <alignment horizontal="center"/>
      <protection hidden="1"/>
    </xf>
    <xf numFmtId="0" fontId="0" fillId="8" borderId="2" xfId="0" applyNumberFormat="1" applyFill="1" applyBorder="1" applyAlignment="1" applyProtection="1">
      <alignment horizontal="center"/>
      <protection hidden="1"/>
    </xf>
    <xf numFmtId="0" fontId="0" fillId="9" borderId="1" xfId="0" applyNumberFormat="1" applyFill="1" applyBorder="1" applyAlignment="1" applyProtection="1">
      <alignment horizontal="center"/>
      <protection hidden="1"/>
    </xf>
    <xf numFmtId="0" fontId="0" fillId="10" borderId="1" xfId="0" applyNumberFormat="1" applyFill="1" applyBorder="1" applyAlignment="1" applyProtection="1">
      <alignment horizontal="center"/>
      <protection hidden="1"/>
    </xf>
    <xf numFmtId="0" fontId="0" fillId="11" borderId="1" xfId="0" applyNumberFormat="1" applyFill="1" applyBorder="1" applyAlignment="1" applyProtection="1">
      <alignment horizontal="center"/>
      <protection hidden="1"/>
    </xf>
    <xf numFmtId="0" fontId="0" fillId="12" borderId="1" xfId="0" applyNumberForma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1"/>
      <color rgb="FF2886A8"/>
      <color rgb="FF0671A6"/>
      <color rgb="FFDCF20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rid">
  <a:themeElements>
    <a:clrScheme name="Grid">
      <a:dk1>
        <a:sysClr val="windowText" lastClr="000000"/>
      </a:dk1>
      <a:lt1>
        <a:sysClr val="window" lastClr="FFFFFF"/>
      </a:lt1>
      <a:dk2>
        <a:srgbClr val="534949"/>
      </a:dk2>
      <a:lt2>
        <a:srgbClr val="CCD1B9"/>
      </a:lt2>
      <a:accent1>
        <a:srgbClr val="C66951"/>
      </a:accent1>
      <a:accent2>
        <a:srgbClr val="BF974D"/>
      </a:accent2>
      <a:accent3>
        <a:srgbClr val="928B70"/>
      </a:accent3>
      <a:accent4>
        <a:srgbClr val="87706B"/>
      </a:accent4>
      <a:accent5>
        <a:srgbClr val="94734E"/>
      </a:accent5>
      <a:accent6>
        <a:srgbClr val="6F777D"/>
      </a:accent6>
      <a:hlink>
        <a:srgbClr val="CC9900"/>
      </a:hlink>
      <a:folHlink>
        <a:srgbClr val="C0C0C0"/>
      </a:folHlink>
    </a:clrScheme>
    <a:fontScheme name="Grid">
      <a:majorFont>
        <a:latin typeface="Franklin Gothic Medium"/>
        <a:ea typeface=""/>
        <a:cs typeface=""/>
        <a:font script="Jpan" typeface="HG創英角ｺﾞｼｯｸUB"/>
        <a:font script="Hang" typeface="HY견고딕"/>
        <a:font script="Hans" typeface="微软雅黑"/>
        <a:font script="Hant" typeface="微軟正黑體"/>
        <a:font script="Arab" typeface="Arial Bold"/>
        <a:font script="Hebr" typeface="Arial Bold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 Bold"/>
        <a:font script="Uigh" typeface="Microsoft Uighur"/>
        <a:font script="Geor" typeface="Sylfaen"/>
      </a:majorFont>
      <a:minorFont>
        <a:latin typeface="Franklin Gothic Medium"/>
        <a:ea typeface=""/>
        <a:cs typeface=""/>
        <a:font script="Jpan" typeface="HG創英角ｺﾞｼｯｸUB"/>
        <a:font script="Hang" typeface="HY견고딕"/>
        <a:font script="Hans" typeface="微软雅黑"/>
        <a:font script="Hant" typeface="微軟正黑體"/>
        <a:font script="Arab" typeface="Arial Bold"/>
        <a:font script="Hebr" typeface="Arial Bold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 Bold"/>
        <a:font script="Uigh" typeface="Microsoft Uighur"/>
        <a:font script="Geor" typeface="Sylfaen"/>
      </a:minorFont>
    </a:fontScheme>
    <a:fmtScheme name="Grid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175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3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3000"/>
                <a:satMod val="11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B1" zoomScale="80" zoomScaleNormal="80" workbookViewId="0">
      <selection activeCell="H3" sqref="H3"/>
    </sheetView>
  </sheetViews>
  <sheetFormatPr defaultColWidth="11.44140625" defaultRowHeight="15.75" x14ac:dyDescent="0.3"/>
  <cols>
    <col min="1" max="1" width="13.109375" hidden="1" customWidth="1"/>
    <col min="2" max="2" width="5.77734375" customWidth="1"/>
    <col min="3" max="3" width="18.109375" customWidth="1"/>
    <col min="4" max="4" width="11.109375" customWidth="1"/>
    <col min="5" max="5" width="11.77734375" customWidth="1"/>
    <col min="8" max="8" width="15.109375" customWidth="1"/>
    <col min="9" max="9" width="31.21875" customWidth="1"/>
    <col min="10" max="10" width="11.44140625" customWidth="1"/>
  </cols>
  <sheetData>
    <row r="3" spans="1:11" x14ac:dyDescent="0.3">
      <c r="D3" s="27" t="s">
        <v>3</v>
      </c>
      <c r="E3" s="32" t="s">
        <v>7</v>
      </c>
      <c r="F3" s="33" t="s">
        <v>6</v>
      </c>
      <c r="G3" s="34" t="s">
        <v>9</v>
      </c>
      <c r="H3" s="10" t="s">
        <v>11</v>
      </c>
      <c r="I3" s="3"/>
      <c r="K3" s="2"/>
    </row>
    <row r="4" spans="1:11" ht="17.25" x14ac:dyDescent="0.3">
      <c r="A4" t="s">
        <v>0</v>
      </c>
      <c r="B4" s="12" t="s">
        <v>4</v>
      </c>
      <c r="C4" s="13"/>
      <c r="D4" s="16"/>
      <c r="E4" s="16"/>
      <c r="F4" s="16"/>
      <c r="G4" s="17">
        <f>16.6*D4+ 77*E4+ 572</f>
        <v>572</v>
      </c>
      <c r="H4" s="18">
        <f>IF(F14=1,G4*1.22,IF(F14=2,G4,IF(F14=3,G4*1.55,IF(F14=4,G4*1.725,IF(F14=5,G4*1.9)))))</f>
        <v>697.84</v>
      </c>
    </row>
    <row r="5" spans="1:11" ht="17.25" x14ac:dyDescent="0.3">
      <c r="B5" s="14" t="s">
        <v>5</v>
      </c>
      <c r="C5" s="15"/>
      <c r="D5" s="16"/>
      <c r="E5" s="16"/>
      <c r="F5" s="16"/>
      <c r="G5" s="17">
        <f>7.4+ 428*E5+ 572</f>
        <v>579.4</v>
      </c>
      <c r="H5" s="18">
        <f>IF(F15=1,G5*1.22,IF(F15=2,G5*1.375,IF(F15=3,G5*1.55,IF(F15=4,G5*1.725,IF(F15=5,G5*1.9)))))</f>
        <v>706.86799999999994</v>
      </c>
    </row>
    <row r="8" spans="1:11" x14ac:dyDescent="0.3">
      <c r="D8" s="35" t="s">
        <v>3</v>
      </c>
      <c r="E8" s="32" t="s">
        <v>8</v>
      </c>
      <c r="F8" s="33" t="s">
        <v>6</v>
      </c>
      <c r="G8" s="34" t="s">
        <v>9</v>
      </c>
      <c r="H8" s="9" t="s">
        <v>11</v>
      </c>
    </row>
    <row r="9" spans="1:11" x14ac:dyDescent="0.3">
      <c r="B9" s="28" t="s">
        <v>1</v>
      </c>
      <c r="C9" s="28"/>
      <c r="D9" s="1"/>
      <c r="E9" s="1"/>
      <c r="F9" s="1"/>
      <c r="G9" s="4">
        <f>66.473+(13.751*D9)+(5.0033*E9)-(6.55*F9)</f>
        <v>66.472999999999999</v>
      </c>
      <c r="H9" s="4">
        <f>IF(F16=1,G9*1.22,IF(F16=2,G9*1.375,IF(F16=3,G9*1.55,IF(F16=4,G9*1.725,IF(F16=5,G9*1.9)))))</f>
        <v>81.097059999999999</v>
      </c>
    </row>
    <row r="10" spans="1:11" ht="17.25" x14ac:dyDescent="0.3">
      <c r="B10" s="19" t="s">
        <v>2</v>
      </c>
      <c r="C10" s="19"/>
      <c r="D10" s="1"/>
      <c r="E10" s="1"/>
      <c r="F10" s="1"/>
      <c r="G10" s="4">
        <f>655+(9.463*D10)+(1.8*E10)-(4.6756*F10)</f>
        <v>655</v>
      </c>
      <c r="H10" s="5">
        <f>IF(F17=1,G10*1.22,IF(F17=2,G10*1.375,IF(F17=3,G10*1.55,IF(F17=4,G10*1.725,IF(F17=5,G10*1.9)))))</f>
        <v>799.1</v>
      </c>
    </row>
    <row r="12" spans="1:11" x14ac:dyDescent="0.3">
      <c r="I12" s="4" t="s">
        <v>18</v>
      </c>
      <c r="J12" s="6"/>
    </row>
    <row r="13" spans="1:11" ht="17.25" customHeight="1" x14ac:dyDescent="0.3">
      <c r="F13" s="11" t="s">
        <v>10</v>
      </c>
      <c r="G13" s="11"/>
      <c r="I13" s="7" t="s">
        <v>13</v>
      </c>
      <c r="J13" s="8">
        <v>1</v>
      </c>
    </row>
    <row r="14" spans="1:11" ht="15" customHeight="1" x14ac:dyDescent="0.3">
      <c r="C14" s="12" t="s">
        <v>4</v>
      </c>
      <c r="D14" s="20"/>
      <c r="E14" s="13"/>
      <c r="F14" s="11">
        <v>1</v>
      </c>
      <c r="G14" s="11"/>
      <c r="I14" s="8" t="s">
        <v>14</v>
      </c>
      <c r="J14" s="8">
        <v>2</v>
      </c>
    </row>
    <row r="15" spans="1:11" ht="15" customHeight="1" x14ac:dyDescent="0.3">
      <c r="C15" s="21" t="s">
        <v>12</v>
      </c>
      <c r="D15" s="23"/>
      <c r="E15" s="22"/>
      <c r="F15" s="11">
        <v>1</v>
      </c>
      <c r="G15" s="11"/>
      <c r="H15" s="3"/>
      <c r="I15" s="8" t="s">
        <v>15</v>
      </c>
      <c r="J15" s="8">
        <v>3</v>
      </c>
    </row>
    <row r="16" spans="1:11" ht="15" customHeight="1" x14ac:dyDescent="0.3">
      <c r="C16" s="29" t="s">
        <v>1</v>
      </c>
      <c r="D16" s="30"/>
      <c r="E16" s="31"/>
      <c r="F16" s="11">
        <v>1</v>
      </c>
      <c r="G16" s="11"/>
      <c r="I16" s="8" t="s">
        <v>16</v>
      </c>
      <c r="J16" s="8">
        <v>4</v>
      </c>
    </row>
    <row r="17" spans="3:11" ht="15" customHeight="1" x14ac:dyDescent="0.3">
      <c r="C17" s="24" t="s">
        <v>2</v>
      </c>
      <c r="D17" s="26"/>
      <c r="E17" s="25"/>
      <c r="F17" s="11">
        <v>1</v>
      </c>
      <c r="G17" s="11"/>
      <c r="I17" s="8" t="s">
        <v>17</v>
      </c>
      <c r="J17" s="7">
        <v>5</v>
      </c>
    </row>
    <row r="19" spans="3:11" x14ac:dyDescent="0.3">
      <c r="K19" s="3"/>
    </row>
    <row r="20" spans="3:11" x14ac:dyDescent="0.3">
      <c r="I20" s="3"/>
    </row>
  </sheetData>
  <mergeCells count="13">
    <mergeCell ref="B4:C4"/>
    <mergeCell ref="F14:G14"/>
    <mergeCell ref="C14:E14"/>
    <mergeCell ref="C15:E15"/>
    <mergeCell ref="C16:E16"/>
    <mergeCell ref="F15:G15"/>
    <mergeCell ref="F16:G16"/>
    <mergeCell ref="F17:G17"/>
    <mergeCell ref="B5:C5"/>
    <mergeCell ref="B9:C9"/>
    <mergeCell ref="B10:C10"/>
    <mergeCell ref="F13:G13"/>
    <mergeCell ref="C17:E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5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5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Miquel</dc:creator>
  <cp:lastModifiedBy>Miquel</cp:lastModifiedBy>
  <dcterms:created xsi:type="dcterms:W3CDTF">2014-05-23T10:39:44Z</dcterms:created>
  <dcterms:modified xsi:type="dcterms:W3CDTF">2014-05-27T17:53:38Z</dcterms:modified>
</cp:coreProperties>
</file>